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ydiveaz-my.sharepoint.com/personal/jmitchell_skydiveaz_com/Documents/Desktop/World Cup/Registration/"/>
    </mc:Choice>
  </mc:AlternateContent>
  <xr:revisionPtr revIDLastSave="52" documentId="8_{EDF34FCA-7725-4F8C-A1DB-3B7AB59A3B85}" xr6:coauthVersionLast="47" xr6:coauthVersionMax="47" xr10:uidLastSave="{3DA0742F-C1FF-4FB5-8016-B79432ADA90D}"/>
  <bookViews>
    <workbookView xWindow="-108" yWindow="-108" windowWidth="23256" windowHeight="12576" firstSheet="1" activeTab="1" xr2:uid="{00000000-000D-0000-FFFF-FFFF00000000}"/>
  </bookViews>
  <sheets>
    <sheet name="Event Info" sheetId="16" state="hidden" r:id="rId1"/>
    <sheet name="Official Entry Form" sheetId="1" r:id="rId2"/>
    <sheet name="Competitors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0" l="1"/>
  <c r="H33" i="20"/>
  <c r="H32" i="20"/>
  <c r="G7" i="20"/>
  <c r="G8" i="20"/>
  <c r="G5" i="20"/>
  <c r="H5" i="20"/>
  <c r="K30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8" i="20"/>
  <c r="H7" i="20"/>
  <c r="H6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6" i="20"/>
  <c r="G28" i="1"/>
  <c r="G27" i="1"/>
  <c r="G26" i="1"/>
  <c r="G25" i="1"/>
  <c r="G24" i="1"/>
  <c r="G23" i="1"/>
  <c r="G22" i="1"/>
  <c r="G21" i="1"/>
  <c r="G20" i="1"/>
  <c r="G19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G17" i="1"/>
  <c r="F17" i="1"/>
  <c r="J30" i="20"/>
  <c r="G30" i="20" l="1"/>
  <c r="H30" i="20"/>
  <c r="G37" i="1" l="1"/>
  <c r="G56" i="1" s="1"/>
  <c r="G58" i="1" s="1"/>
  <c r="F37" i="1"/>
  <c r="G55" i="1" s="1"/>
</calcChain>
</file>

<file path=xl/sharedStrings.xml><?xml version="1.0" encoding="utf-8"?>
<sst xmlns="http://schemas.openxmlformats.org/spreadsheetml/2006/main" count="99" uniqueCount="66">
  <si>
    <t>FIRST NAME</t>
  </si>
  <si>
    <t>LAST NAME</t>
  </si>
  <si>
    <t>MAIN CONTACT PERSON</t>
  </si>
  <si>
    <t>PHONE</t>
  </si>
  <si>
    <t>EMAIL</t>
  </si>
  <si>
    <t>HEAD OF DELEGATION (1)</t>
  </si>
  <si>
    <t>NAME:</t>
  </si>
  <si>
    <t>POSITION:</t>
  </si>
  <si>
    <t>DATE:</t>
  </si>
  <si>
    <t>SIGNATURE:</t>
  </si>
  <si>
    <t>(STAMP)</t>
  </si>
  <si>
    <r>
      <t xml:space="preserve">COUNTRY: </t>
    </r>
    <r>
      <rPr>
        <sz val="10"/>
        <color indexed="13"/>
        <rFont val="Calibri"/>
        <family val="2"/>
      </rPr>
      <t>(FILL IN YELLOW FIELDS)</t>
    </r>
  </si>
  <si>
    <t>REMARKS/NOTES:</t>
  </si>
  <si>
    <t>Day of arrival</t>
  </si>
  <si>
    <t>T-shirt size</t>
  </si>
  <si>
    <t># of training jumps planned</t>
  </si>
  <si>
    <t>Packer Needed? Y/N</t>
  </si>
  <si>
    <t>Sanction Fee</t>
  </si>
  <si>
    <t>Entry Fee</t>
  </si>
  <si>
    <t>Organiser</t>
  </si>
  <si>
    <t>FAI Controller</t>
  </si>
  <si>
    <t xml:space="preserve">Yellow cells to be completed by NACs </t>
  </si>
  <si>
    <t>Final completion date</t>
  </si>
  <si>
    <t>Accompanying persons</t>
  </si>
  <si>
    <t>year</t>
  </si>
  <si>
    <t>Entry Fees</t>
  </si>
  <si>
    <t>HOD</t>
  </si>
  <si>
    <t>Coach</t>
  </si>
  <si>
    <t>Team manager</t>
  </si>
  <si>
    <t>Sanction fees</t>
  </si>
  <si>
    <t>Gray cells are callculated Automatically</t>
  </si>
  <si>
    <t>COACHES</t>
  </si>
  <si>
    <t>T shirt-size</t>
  </si>
  <si>
    <t>Allergies and Food restrictions</t>
  </si>
  <si>
    <t>First Name</t>
  </si>
  <si>
    <t>Last Name</t>
  </si>
  <si>
    <t>FAI ID#</t>
  </si>
  <si>
    <t>Entry</t>
  </si>
  <si>
    <t>Sanction</t>
  </si>
  <si>
    <t>National team Name:</t>
  </si>
  <si>
    <t>Totals</t>
  </si>
  <si>
    <t>Total Fees:</t>
  </si>
  <si>
    <t>Sanctions</t>
  </si>
  <si>
    <r>
      <t xml:space="preserve">FAI ID #! </t>
    </r>
    <r>
      <rPr>
        <sz val="11"/>
        <color rgb="FFFF0000"/>
        <rFont val="Calibri"/>
        <family val="2"/>
      </rPr>
      <t>Not</t>
    </r>
    <r>
      <rPr>
        <sz val="11"/>
        <color indexed="8"/>
        <rFont val="Calibri"/>
        <family val="2"/>
      </rPr>
      <t xml:space="preserve">  NAC license</t>
    </r>
  </si>
  <si>
    <r>
      <t>Total of arriving persons</t>
    </r>
    <r>
      <rPr>
        <b/>
        <sz val="8"/>
        <color theme="0"/>
        <rFont val="Calibri"/>
        <family val="2"/>
      </rPr>
      <t xml:space="preserve"> ( Competitors &amp; Officials &amp; Accompanying persons )</t>
    </r>
  </si>
  <si>
    <t>12th FAI World Cup of Canopy Piloting &amp; 3rd FAI World Cup of Canopy Piloting Freestyle
16th FAI European Formation Skydiving Championships 2025</t>
  </si>
  <si>
    <t>TEAM MANAGER</t>
  </si>
  <si>
    <t>CP classic</t>
  </si>
  <si>
    <t>Freestyle</t>
  </si>
  <si>
    <t>Both events</t>
  </si>
  <si>
    <t xml:space="preserve">Competitor </t>
  </si>
  <si>
    <t xml:space="preserve">Max 12 competitors per event. </t>
  </si>
  <si>
    <t>Event</t>
  </si>
  <si>
    <t>CP Classic</t>
  </si>
  <si>
    <t>Automatically callculated!</t>
  </si>
  <si>
    <t>Exchange to</t>
  </si>
  <si>
    <t>SPORTING LICENSE</t>
  </si>
  <si>
    <t>EXPIRY</t>
  </si>
  <si>
    <t>Food</t>
  </si>
  <si>
    <t>skydiveaz@skycru.com</t>
  </si>
  <si>
    <t>comps2025@skydiveaz.com</t>
  </si>
  <si>
    <t>Submit Form to SKYCRU:</t>
  </si>
  <si>
    <t>Mike Teague</t>
  </si>
  <si>
    <t xml:space="preserve">Banquet </t>
  </si>
  <si>
    <t xml:space="preserve">comments </t>
  </si>
  <si>
    <t>Banquet (chicken, Steak or Vegetarian)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</si>
</sst>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€&quot;\ * #,##0.00_-;\-&quot;€&quot;\ * #,##0.00_-;_-&quot;€&quot;\ * &quot;-&quot;??_-;_-@_-"/>
    <numFmt numFmtId="165" formatCode="#,##0\ [$€-1]"/>
    <numFmt numFmtId="166" formatCode="&quot;$&quot;#,##0.00"/>
    <numFmt numFmtId="167" formatCode="[$-1010000]d/m/yyyy;@"/>
    <numFmt numFmtId="168" formatCode="#,##0.00\ [$CHF]"/>
    <numFmt numFmtId="169" formatCode="[$-409]d\-mmm\-yy;@"/>
    <numFmt numFmtId="170" formatCode="[$$-409]#,##0.00"/>
  </numFmts>
  <fonts count="43" x14ac:knownFonts="1">
    <font>
      <sz val="11"/>
      <color indexed="8"/>
      <name val="Calibri"/>
      <family val="2"/>
    </font>
    <font>
      <b/>
      <sz val="16"/>
      <color indexed="9"/>
      <name val="Calibri"/>
      <family val="2"/>
    </font>
    <font>
      <b/>
      <sz val="12"/>
      <color indexed="9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sz val="48"/>
      <color indexed="55"/>
      <name val="Broadway"/>
      <family val="5"/>
      <charset val="1"/>
    </font>
    <font>
      <sz val="20"/>
      <color indexed="55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i/>
      <sz val="8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4"/>
      <color indexed="23"/>
      <name val="Calibri"/>
      <family val="2"/>
    </font>
    <font>
      <i/>
      <sz val="9"/>
      <color indexed="8"/>
      <name val="Calibri"/>
      <family val="2"/>
    </font>
    <font>
      <sz val="11"/>
      <color indexed="8"/>
      <name val="Calibri"/>
      <family val="2"/>
    </font>
    <font>
      <sz val="10"/>
      <color indexed="13"/>
      <name val="Calibri"/>
      <family val="2"/>
    </font>
    <font>
      <b/>
      <u/>
      <sz val="11"/>
      <color indexed="12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name val="Verdana"/>
      <family val="2"/>
    </font>
    <font>
      <u/>
      <sz val="12.65"/>
      <color theme="10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.65"/>
      <name val="Calibri"/>
      <family val="2"/>
    </font>
    <font>
      <sz val="14"/>
      <name val="Calibri"/>
      <family val="2"/>
    </font>
    <font>
      <b/>
      <u/>
      <sz val="11"/>
      <color indexed="8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</font>
    <font>
      <b/>
      <u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8"/>
      <color theme="0"/>
      <name val="Calibri"/>
      <family val="2"/>
    </font>
    <font>
      <b/>
      <sz val="26"/>
      <color rgb="FFFF0000"/>
      <name val="Calibri"/>
      <family val="2"/>
    </font>
    <font>
      <sz val="11"/>
      <color rgb="FFFFFF00"/>
      <name val="Calibri"/>
      <family val="2"/>
    </font>
    <font>
      <b/>
      <sz val="11"/>
      <color rgb="FFEA3642"/>
      <name val="Calibri"/>
      <family val="2"/>
    </font>
    <font>
      <sz val="10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2" borderId="1"/>
    <xf numFmtId="0" fontId="16" fillId="3" borderId="1" applyFont="0" applyFill="0" applyAlignment="0"/>
    <xf numFmtId="49" fontId="20" fillId="3" borderId="1">
      <alignment horizontal="center" wrapText="1"/>
    </xf>
  </cellStyleXfs>
  <cellXfs count="144">
    <xf numFmtId="0" fontId="0" fillId="0" borderId="0" xfId="0"/>
    <xf numFmtId="0" fontId="0" fillId="0" borderId="0" xfId="0" applyAlignment="1">
      <alignment readingOrder="1"/>
    </xf>
    <xf numFmtId="0" fontId="27" fillId="0" borderId="0" xfId="0" applyFont="1"/>
    <xf numFmtId="0" fontId="27" fillId="0" borderId="0" xfId="0" applyFont="1" applyAlignment="1">
      <alignment readingOrder="1"/>
    </xf>
    <xf numFmtId="0" fontId="0" fillId="7" borderId="1" xfId="0" applyFill="1" applyBorder="1"/>
    <xf numFmtId="0" fontId="0" fillId="7" borderId="1" xfId="0" applyFill="1" applyBorder="1" applyAlignment="1">
      <alignment readingOrder="1"/>
    </xf>
    <xf numFmtId="0" fontId="0" fillId="7" borderId="0" xfId="0" applyFill="1" applyAlignment="1">
      <alignment horizontal="left" readingOrder="1"/>
    </xf>
    <xf numFmtId="0" fontId="0" fillId="0" borderId="0" xfId="0" applyAlignment="1">
      <alignment horizontal="left" readingOrder="1"/>
    </xf>
    <xf numFmtId="0" fontId="27" fillId="0" borderId="0" xfId="0" applyFont="1" applyAlignment="1">
      <alignment horizontal="left"/>
    </xf>
    <xf numFmtId="0" fontId="0" fillId="7" borderId="0" xfId="0" applyFill="1" applyAlignment="1">
      <alignment readingOrder="1"/>
    </xf>
    <xf numFmtId="0" fontId="0" fillId="7" borderId="24" xfId="0" applyFill="1" applyBorder="1" applyAlignment="1">
      <alignment readingOrder="1"/>
    </xf>
    <xf numFmtId="0" fontId="0" fillId="0" borderId="0" xfId="0" applyProtection="1">
      <protection locked="0"/>
    </xf>
    <xf numFmtId="0" fontId="30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10" borderId="0" xfId="0" applyFont="1" applyFill="1" applyAlignment="1" applyProtection="1">
      <alignment horizontal="center"/>
      <protection locked="0"/>
    </xf>
    <xf numFmtId="0" fontId="12" fillId="0" borderId="17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9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vertical="center"/>
      <protection locked="0"/>
    </xf>
    <xf numFmtId="169" fontId="20" fillId="0" borderId="1" xfId="0" applyNumberFormat="1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164" fontId="20" fillId="0" borderId="1" xfId="1" applyFont="1" applyFill="1" applyBorder="1" applyAlignment="1" applyProtection="1">
      <alignment horizontal="center"/>
      <protection locked="0"/>
    </xf>
    <xf numFmtId="14" fontId="20" fillId="0" borderId="1" xfId="0" applyNumberFormat="1" applyFont="1" applyBorder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0" fillId="8" borderId="0" xfId="0" applyFill="1" applyProtection="1">
      <protection locked="0"/>
    </xf>
    <xf numFmtId="0" fontId="12" fillId="10" borderId="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0" applyFont="1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21" fillId="0" borderId="0" xfId="2" applyFont="1" applyAlignment="1" applyProtection="1"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0" fillId="9" borderId="0" xfId="0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0" fontId="12" fillId="4" borderId="4" xfId="0" applyFont="1" applyFill="1" applyBorder="1" applyAlignment="1" applyProtection="1">
      <alignment vertical="center"/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2" fillId="2" borderId="8" xfId="0" applyFont="1" applyFill="1" applyBorder="1" applyProtection="1">
      <protection locked="0"/>
    </xf>
    <xf numFmtId="0" fontId="18" fillId="2" borderId="8" xfId="2" applyFont="1" applyFill="1" applyBorder="1" applyAlignment="1" applyProtection="1">
      <protection locked="0"/>
    </xf>
    <xf numFmtId="49" fontId="19" fillId="2" borderId="10" xfId="0" applyNumberFormat="1" applyFont="1" applyFill="1" applyBorder="1" applyProtection="1">
      <protection locked="0"/>
    </xf>
    <xf numFmtId="49" fontId="19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65" fontId="0" fillId="4" borderId="3" xfId="0" applyNumberFormat="1" applyFill="1" applyBorder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2" fillId="2" borderId="11" xfId="0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164" fontId="20" fillId="2" borderId="1" xfId="1" applyFont="1" applyFill="1" applyBorder="1" applyAlignment="1" applyProtection="1">
      <alignment horizont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2" borderId="13" xfId="0" applyFont="1" applyFill="1" applyBorder="1" applyProtection="1">
      <protection locked="0"/>
    </xf>
    <xf numFmtId="0" fontId="12" fillId="2" borderId="7" xfId="0" applyFont="1" applyFill="1" applyBorder="1" applyProtection="1">
      <protection locked="0"/>
    </xf>
    <xf numFmtId="0" fontId="12" fillId="2" borderId="15" xfId="0" applyFont="1" applyFill="1" applyBorder="1" applyProtection="1">
      <protection locked="0"/>
    </xf>
    <xf numFmtId="0" fontId="12" fillId="2" borderId="14" xfId="0" applyFont="1" applyFill="1" applyBorder="1" applyProtection="1">
      <protection locked="0"/>
    </xf>
    <xf numFmtId="0" fontId="12" fillId="2" borderId="12" xfId="0" applyFont="1" applyFill="1" applyBorder="1" applyProtection="1">
      <protection locked="0"/>
    </xf>
    <xf numFmtId="0" fontId="32" fillId="12" borderId="5" xfId="0" applyFont="1" applyFill="1" applyBorder="1" applyAlignment="1" applyProtection="1">
      <alignment horizontal="left" vertical="center"/>
      <protection locked="0"/>
    </xf>
    <xf numFmtId="0" fontId="32" fillId="12" borderId="5" xfId="0" applyFont="1" applyFill="1" applyBorder="1" applyProtection="1">
      <protection locked="0"/>
    </xf>
    <xf numFmtId="0" fontId="36" fillId="13" borderId="0" xfId="0" applyFont="1" applyFill="1" applyProtection="1">
      <protection locked="0"/>
    </xf>
    <xf numFmtId="164" fontId="33" fillId="12" borderId="23" xfId="1" applyFont="1" applyFill="1" applyBorder="1" applyAlignment="1" applyProtection="1">
      <alignment horizontal="center"/>
      <protection locked="0"/>
    </xf>
    <xf numFmtId="0" fontId="32" fillId="12" borderId="23" xfId="0" applyFont="1" applyFill="1" applyBorder="1" applyProtection="1">
      <protection locked="0"/>
    </xf>
    <xf numFmtId="0" fontId="34" fillId="12" borderId="0" xfId="0" applyFont="1" applyFill="1" applyProtection="1">
      <protection locked="0"/>
    </xf>
    <xf numFmtId="0" fontId="35" fillId="12" borderId="0" xfId="0" applyFont="1" applyFill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24" fillId="0" borderId="0" xfId="0" applyFont="1" applyProtection="1">
      <protection locked="0"/>
    </xf>
    <xf numFmtId="0" fontId="0" fillId="11" borderId="4" xfId="0" applyFill="1" applyBorder="1" applyProtection="1">
      <protection locked="0"/>
    </xf>
    <xf numFmtId="0" fontId="0" fillId="11" borderId="6" xfId="0" applyFill="1" applyBorder="1" applyProtection="1">
      <protection locked="0"/>
    </xf>
    <xf numFmtId="0" fontId="0" fillId="11" borderId="5" xfId="0" applyFill="1" applyBorder="1" applyProtection="1">
      <protection locked="0"/>
    </xf>
    <xf numFmtId="0" fontId="13" fillId="11" borderId="6" xfId="0" applyFont="1" applyFill="1" applyBorder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5" fillId="7" borderId="9" xfId="2" applyFont="1" applyFill="1" applyBorder="1" applyAlignment="1" applyProtection="1">
      <alignment horizontal="center" vertical="center"/>
      <protection locked="0"/>
    </xf>
    <xf numFmtId="170" fontId="36" fillId="13" borderId="0" xfId="0" applyNumberFormat="1" applyFont="1" applyFill="1" applyAlignment="1" applyProtection="1">
      <alignment horizontal="center"/>
      <protection locked="0"/>
    </xf>
    <xf numFmtId="0" fontId="25" fillId="7" borderId="1" xfId="2" applyFont="1" applyFill="1" applyBorder="1" applyAlignment="1" applyProtection="1">
      <alignment horizontal="center" vertical="center"/>
      <protection locked="0"/>
    </xf>
    <xf numFmtId="168" fontId="36" fillId="13" borderId="0" xfId="0" applyNumberFormat="1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167" fontId="26" fillId="7" borderId="1" xfId="0" applyNumberFormat="1" applyFont="1" applyFill="1" applyBorder="1" applyAlignment="1" applyProtection="1">
      <alignment horizontal="center" vertical="center"/>
      <protection locked="0"/>
    </xf>
    <xf numFmtId="165" fontId="0" fillId="4" borderId="3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4" borderId="7" xfId="0" applyFont="1" applyFill="1" applyBorder="1" applyAlignment="1">
      <alignment horizontal="center"/>
    </xf>
    <xf numFmtId="0" fontId="36" fillId="13" borderId="0" xfId="0" applyFont="1" applyFill="1" applyAlignment="1">
      <alignment horizontal="center"/>
    </xf>
    <xf numFmtId="170" fontId="40" fillId="15" borderId="0" xfId="0" applyNumberFormat="1" applyFont="1" applyFill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0" fontId="12" fillId="0" borderId="0" xfId="0" applyFont="1" applyAlignment="1" applyProtection="1">
      <alignment horizontal="center" wrapText="1"/>
      <protection locked="0"/>
    </xf>
    <xf numFmtId="164" fontId="20" fillId="14" borderId="1" xfId="1" applyFont="1" applyFill="1" applyBorder="1" applyAlignment="1" applyProtection="1">
      <alignment horizontal="center"/>
      <protection locked="0"/>
    </xf>
    <xf numFmtId="0" fontId="41" fillId="0" borderId="0" xfId="0" applyFont="1" applyProtection="1">
      <protection locked="0"/>
    </xf>
    <xf numFmtId="0" fontId="29" fillId="0" borderId="0" xfId="0" applyFont="1" applyProtection="1">
      <protection locked="0"/>
    </xf>
    <xf numFmtId="165" fontId="20" fillId="4" borderId="3" xfId="0" applyNumberFormat="1" applyFont="1" applyFill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37" fillId="6" borderId="4" xfId="0" applyFont="1" applyFill="1" applyBorder="1" applyAlignment="1" applyProtection="1">
      <alignment vertical="center"/>
      <protection locked="0"/>
    </xf>
    <xf numFmtId="0" fontId="31" fillId="0" borderId="2" xfId="0" applyFont="1" applyBorder="1" applyProtection="1">
      <protection locked="0"/>
    </xf>
    <xf numFmtId="0" fontId="31" fillId="0" borderId="3" xfId="0" applyFont="1" applyBorder="1" applyProtection="1">
      <protection locked="0"/>
    </xf>
    <xf numFmtId="0" fontId="3" fillId="9" borderId="6" xfId="0" applyFont="1" applyFill="1" applyBorder="1" applyProtection="1">
      <protection locked="0"/>
    </xf>
    <xf numFmtId="0" fontId="3" fillId="9" borderId="20" xfId="0" applyFont="1" applyFill="1" applyBorder="1" applyProtection="1">
      <protection locked="0"/>
    </xf>
    <xf numFmtId="0" fontId="0" fillId="9" borderId="18" xfId="0" applyFill="1" applyBorder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5" xfId="0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1" fillId="2" borderId="2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0" fontId="11" fillId="2" borderId="20" xfId="0" applyFont="1" applyFill="1" applyBorder="1" applyProtection="1">
      <protection locked="0"/>
    </xf>
    <xf numFmtId="0" fontId="11" fillId="2" borderId="18" xfId="0" applyFont="1" applyFill="1" applyBorder="1" applyProtection="1">
      <protection locked="0"/>
    </xf>
    <xf numFmtId="14" fontId="11" fillId="2" borderId="2" xfId="0" applyNumberFormat="1" applyFont="1" applyFill="1" applyBorder="1" applyAlignment="1" applyProtection="1">
      <alignment horizontal="left"/>
      <protection locked="0"/>
    </xf>
    <xf numFmtId="14" fontId="11" fillId="2" borderId="3" xfId="0" applyNumberFormat="1" applyFont="1" applyFill="1" applyBorder="1" applyAlignment="1" applyProtection="1">
      <alignment horizontal="left"/>
      <protection locked="0"/>
    </xf>
    <xf numFmtId="14" fontId="11" fillId="2" borderId="20" xfId="0" applyNumberFormat="1" applyFont="1" applyFill="1" applyBorder="1" applyAlignment="1" applyProtection="1">
      <alignment horizontal="left"/>
      <protection locked="0"/>
    </xf>
    <xf numFmtId="14" fontId="11" fillId="2" borderId="18" xfId="0" applyNumberFormat="1" applyFont="1" applyFill="1" applyBorder="1" applyAlignment="1" applyProtection="1">
      <alignment horizontal="left"/>
      <protection locked="0"/>
    </xf>
    <xf numFmtId="0" fontId="12" fillId="4" borderId="17" xfId="0" applyFont="1" applyFill="1" applyBorder="1" applyAlignment="1" applyProtection="1">
      <alignment horizontal="left" vertical="center"/>
      <protection locked="0"/>
    </xf>
    <xf numFmtId="0" fontId="12" fillId="4" borderId="21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0" fillId="0" borderId="25" xfId="0" applyFont="1" applyBorder="1" applyAlignment="1" applyProtection="1">
      <alignment horizontal="center" wrapText="1"/>
      <protection locked="0"/>
    </xf>
    <xf numFmtId="0" fontId="0" fillId="8" borderId="0" xfId="0" applyFill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42" fillId="0" borderId="0" xfId="0" applyFont="1" applyAlignment="1" applyProtection="1">
      <alignment horizontal="center"/>
      <protection locked="0"/>
    </xf>
    <xf numFmtId="0" fontId="19" fillId="0" borderId="16" xfId="0" applyFont="1" applyBorder="1" applyAlignment="1" applyProtection="1">
      <alignment horizontal="center" wrapText="1"/>
      <protection locked="0"/>
    </xf>
    <xf numFmtId="0" fontId="19" fillId="0" borderId="17" xfId="0" applyFont="1" applyBorder="1" applyAlignment="1" applyProtection="1">
      <alignment horizontal="center" wrapText="1"/>
      <protection locked="0"/>
    </xf>
  </cellXfs>
  <cellStyles count="6">
    <cellStyle name="Currency" xfId="1" builtinId="4"/>
    <cellStyle name="Hyperlink" xfId="2" builtinId="8"/>
    <cellStyle name="Normal" xfId="0" builtinId="0"/>
    <cellStyle name="Style 1" xfId="3" xr:uid="{00000000-0005-0000-0000-000002000000}"/>
    <cellStyle name="Style 2" xfId="4" xr:uid="{00000000-0005-0000-0000-000003000000}"/>
    <cellStyle name="Style 3" xfId="5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511889</xdr:colOff>
      <xdr:row>1</xdr:row>
      <xdr:rowOff>1534105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76054" cy="2496130"/>
        </a:xfrm>
        <a:prstGeom prst="rect">
          <a:avLst/>
        </a:prstGeom>
      </xdr:spPr>
    </xdr:pic>
    <xdr:clientData/>
  </xdr:twoCellAnchor>
  <xdr:twoCellAnchor editAs="oneCell">
    <xdr:from>
      <xdr:col>9</xdr:col>
      <xdr:colOff>1142999</xdr:colOff>
      <xdr:row>0</xdr:row>
      <xdr:rowOff>38100</xdr:rowOff>
    </xdr:from>
    <xdr:to>
      <xdr:col>9</xdr:col>
      <xdr:colOff>2295524</xdr:colOff>
      <xdr:row>0</xdr:row>
      <xdr:rowOff>733413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C4A56-2F54-43CA-1561-B1D3AA89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019" y="38100"/>
          <a:ext cx="1152525" cy="695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workbookViewId="0">
      <selection activeCell="A7" sqref="A7"/>
    </sheetView>
  </sheetViews>
  <sheetFormatPr defaultColWidth="8.88671875" defaultRowHeight="14.4" x14ac:dyDescent="0.3"/>
  <cols>
    <col min="1" max="1" width="9.33203125" style="1" customWidth="1"/>
    <col min="2" max="2" width="12.33203125" style="1" customWidth="1"/>
    <col min="3" max="3" width="17.109375" style="1" customWidth="1"/>
    <col min="4" max="4" width="11.44140625" style="1" customWidth="1"/>
    <col min="5" max="5" width="28.33203125" style="1" customWidth="1"/>
    <col min="6" max="6" width="15.6640625" style="1" customWidth="1"/>
    <col min="7" max="7" width="8.88671875" style="1"/>
    <col min="8" max="11" width="8.88671875" style="1" customWidth="1"/>
    <col min="12" max="16384" width="8.88671875" style="1"/>
  </cols>
  <sheetData>
    <row r="1" spans="1:10" x14ac:dyDescent="0.3">
      <c r="A1" s="3" t="s">
        <v>24</v>
      </c>
      <c r="B1" s="2"/>
      <c r="C1" s="2"/>
      <c r="D1" s="2" t="s">
        <v>25</v>
      </c>
      <c r="E1" s="2"/>
      <c r="F1" s="2"/>
      <c r="G1"/>
      <c r="H1"/>
      <c r="I1"/>
      <c r="J1"/>
    </row>
    <row r="2" spans="1:10" x14ac:dyDescent="0.3">
      <c r="A2" s="6">
        <v>2025</v>
      </c>
      <c r="B2"/>
      <c r="C2" t="s">
        <v>47</v>
      </c>
      <c r="D2" s="4">
        <v>1135</v>
      </c>
      <c r="E2"/>
      <c r="F2"/>
      <c r="G2"/>
      <c r="H2"/>
      <c r="I2"/>
      <c r="J2"/>
    </row>
    <row r="3" spans="1:10" x14ac:dyDescent="0.3">
      <c r="A3" s="7"/>
      <c r="B3"/>
      <c r="C3" t="s">
        <v>48</v>
      </c>
      <c r="D3" s="4">
        <v>725</v>
      </c>
      <c r="E3"/>
      <c r="F3"/>
      <c r="G3"/>
      <c r="H3"/>
      <c r="I3"/>
      <c r="J3"/>
    </row>
    <row r="4" spans="1:10" x14ac:dyDescent="0.3">
      <c r="A4" s="7"/>
      <c r="B4"/>
      <c r="C4" t="s">
        <v>49</v>
      </c>
      <c r="D4" s="4">
        <v>1460</v>
      </c>
      <c r="E4"/>
      <c r="F4"/>
      <c r="G4"/>
      <c r="H4"/>
      <c r="I4"/>
      <c r="J4"/>
    </row>
    <row r="5" spans="1:10" x14ac:dyDescent="0.3">
      <c r="A5" s="8" t="s">
        <v>29</v>
      </c>
      <c r="B5"/>
      <c r="C5"/>
      <c r="D5" s="4"/>
      <c r="E5"/>
      <c r="F5"/>
      <c r="G5"/>
      <c r="H5"/>
      <c r="I5"/>
      <c r="J5"/>
    </row>
    <row r="6" spans="1:10" x14ac:dyDescent="0.3">
      <c r="A6" s="6">
        <v>105</v>
      </c>
      <c r="B6"/>
      <c r="C6"/>
      <c r="D6" s="4"/>
      <c r="E6"/>
      <c r="F6"/>
      <c r="G6"/>
      <c r="H6"/>
      <c r="I6"/>
      <c r="J6"/>
    </row>
    <row r="7" spans="1:10" x14ac:dyDescent="0.3">
      <c r="A7" s="7"/>
      <c r="C7" t="s">
        <v>26</v>
      </c>
      <c r="D7" s="5">
        <v>300</v>
      </c>
    </row>
    <row r="8" spans="1:10" x14ac:dyDescent="0.3">
      <c r="A8" s="7" t="s">
        <v>55</v>
      </c>
      <c r="C8" t="s">
        <v>27</v>
      </c>
      <c r="D8" s="5">
        <v>300</v>
      </c>
    </row>
    <row r="9" spans="1:10" x14ac:dyDescent="0.3">
      <c r="A9" s="1">
        <v>120</v>
      </c>
      <c r="C9" t="s">
        <v>28</v>
      </c>
      <c r="D9" s="5">
        <v>300</v>
      </c>
    </row>
    <row r="10" spans="1:10" x14ac:dyDescent="0.3">
      <c r="C10" t="s">
        <v>23</v>
      </c>
      <c r="D10" s="5">
        <v>300</v>
      </c>
    </row>
    <row r="11" spans="1:10" x14ac:dyDescent="0.3">
      <c r="D11" s="10"/>
    </row>
    <row r="12" spans="1:10" x14ac:dyDescent="0.3">
      <c r="D12" s="9"/>
    </row>
  </sheetData>
  <sheetProtection formatCell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59"/>
  <sheetViews>
    <sheetView tabSelected="1" topLeftCell="A2" zoomScaleNormal="100" zoomScalePageLayoutView="60" workbookViewId="0">
      <selection activeCell="I17" sqref="I17"/>
    </sheetView>
  </sheetViews>
  <sheetFormatPr defaultColWidth="11.44140625" defaultRowHeight="14.4" x14ac:dyDescent="0.3"/>
  <cols>
    <col min="1" max="1" width="29.88671875" style="11" customWidth="1"/>
    <col min="2" max="2" width="18.88671875" style="11" customWidth="1"/>
    <col min="3" max="3" width="15.88671875" style="11" customWidth="1"/>
    <col min="4" max="4" width="18.33203125" style="11" customWidth="1"/>
    <col min="5" max="5" width="15.88671875" style="11" customWidth="1"/>
    <col min="6" max="6" width="27.33203125" style="11" customWidth="1"/>
    <col min="7" max="7" width="19.33203125" style="11" customWidth="1"/>
    <col min="8" max="9" width="10.88671875" style="11" customWidth="1"/>
    <col min="10" max="10" width="37.5546875" style="11" customWidth="1"/>
    <col min="11" max="11" width="11.6640625" style="11" customWidth="1"/>
    <col min="12" max="12" width="7.6640625" style="11" customWidth="1"/>
    <col min="13" max="16384" width="11.44140625" style="11"/>
  </cols>
  <sheetData>
    <row r="1" spans="1:13" ht="75.75" customHeight="1" x14ac:dyDescent="0.3">
      <c r="A1" s="29"/>
      <c r="B1" s="29"/>
      <c r="C1" s="99"/>
      <c r="D1" s="99"/>
      <c r="E1" s="99"/>
      <c r="F1" s="99"/>
      <c r="G1" s="99"/>
      <c r="H1" s="99"/>
      <c r="I1" s="99"/>
      <c r="J1" s="99"/>
    </row>
    <row r="2" spans="1:13" ht="159.75" customHeight="1" x14ac:dyDescent="0.3">
      <c r="A2" s="111" t="s">
        <v>45</v>
      </c>
      <c r="B2" s="111"/>
      <c r="C2" s="111"/>
      <c r="D2" s="111"/>
      <c r="E2" s="111"/>
      <c r="F2" s="111"/>
      <c r="G2" s="111"/>
      <c r="H2" s="111"/>
      <c r="I2" s="111"/>
      <c r="J2" s="111"/>
      <c r="M2" s="30"/>
    </row>
    <row r="3" spans="1:13" ht="16.2" x14ac:dyDescent="0.3">
      <c r="A3" s="31"/>
    </row>
    <row r="4" spans="1:13" ht="15" thickBot="1" x14ac:dyDescent="0.35"/>
    <row r="5" spans="1:13" s="34" customFormat="1" ht="26.25" customHeight="1" x14ac:dyDescent="0.3">
      <c r="A5" s="32" t="s">
        <v>11</v>
      </c>
      <c r="B5" s="33"/>
      <c r="F5" s="35"/>
      <c r="H5" s="35"/>
      <c r="I5" s="35"/>
      <c r="J5" s="36" t="s">
        <v>21</v>
      </c>
      <c r="K5" s="35"/>
      <c r="L5" s="35"/>
    </row>
    <row r="6" spans="1:13" s="34" customFormat="1" ht="26.25" customHeight="1" thickBot="1" x14ac:dyDescent="0.35">
      <c r="A6" s="112"/>
      <c r="B6" s="113"/>
      <c r="F6" s="35"/>
      <c r="H6" s="35"/>
      <c r="I6" s="35"/>
      <c r="J6" s="37" t="s">
        <v>30</v>
      </c>
      <c r="K6" s="35"/>
      <c r="L6" s="35"/>
    </row>
    <row r="7" spans="1:13" s="34" customFormat="1" ht="26.25" customHeight="1" thickBot="1" x14ac:dyDescent="0.35">
      <c r="A7" s="38"/>
      <c r="B7" s="38"/>
      <c r="F7" s="35"/>
      <c r="H7" s="35"/>
      <c r="I7" s="35"/>
      <c r="J7" s="35"/>
      <c r="K7" s="35"/>
      <c r="L7" s="35"/>
    </row>
    <row r="8" spans="1:13" ht="24" customHeight="1" x14ac:dyDescent="0.95">
      <c r="A8" s="105" t="s">
        <v>44</v>
      </c>
      <c r="B8" s="106"/>
      <c r="C8" s="107"/>
      <c r="D8" s="93"/>
      <c r="E8" s="93"/>
      <c r="F8" s="39"/>
    </row>
    <row r="9" spans="1:13" ht="18.600000000000001" thickBot="1" x14ac:dyDescent="0.4">
      <c r="A9" s="108"/>
      <c r="B9" s="109"/>
      <c r="C9" s="110"/>
      <c r="D9" s="37"/>
      <c r="E9" s="37"/>
    </row>
    <row r="10" spans="1:13" ht="14.4" customHeight="1" x14ac:dyDescent="0.3"/>
    <row r="11" spans="1:13" ht="15" customHeight="1" thickBot="1" x14ac:dyDescent="0.35">
      <c r="C11" s="40"/>
      <c r="D11" s="40"/>
      <c r="E11" s="40"/>
    </row>
    <row r="12" spans="1:13" x14ac:dyDescent="0.3">
      <c r="A12" s="103" t="s">
        <v>2</v>
      </c>
      <c r="B12" s="42" t="s">
        <v>0</v>
      </c>
      <c r="C12" s="42" t="s">
        <v>1</v>
      </c>
      <c r="D12" s="42"/>
      <c r="E12" s="42"/>
      <c r="F12" s="42" t="s">
        <v>4</v>
      </c>
      <c r="G12" s="43" t="s">
        <v>3</v>
      </c>
    </row>
    <row r="13" spans="1:13" ht="22.95" customHeight="1" thickBot="1" x14ac:dyDescent="0.35">
      <c r="A13" s="114"/>
      <c r="B13" s="44"/>
      <c r="C13" s="44"/>
      <c r="D13" s="44"/>
      <c r="E13" s="44"/>
      <c r="F13" s="45"/>
      <c r="G13" s="46"/>
      <c r="H13" s="47"/>
      <c r="I13" s="47"/>
      <c r="J13" s="47"/>
      <c r="K13" s="47"/>
      <c r="L13" s="47"/>
    </row>
    <row r="15" spans="1:13" s="50" customFormat="1" ht="33" customHeight="1" thickBot="1" x14ac:dyDescent="0.35">
      <c r="A15" s="48"/>
      <c r="B15" s="48"/>
      <c r="C15" s="48"/>
      <c r="D15" s="48"/>
      <c r="E15" s="48"/>
      <c r="F15" s="48"/>
      <c r="G15" s="48"/>
      <c r="H15" s="48"/>
      <c r="I15" s="48"/>
      <c r="J15" s="49"/>
      <c r="K15" s="49"/>
      <c r="L15" s="48"/>
    </row>
    <row r="16" spans="1:13" s="54" customFormat="1" ht="14.25" customHeight="1" thickBot="1" x14ac:dyDescent="0.35">
      <c r="A16" s="103" t="s">
        <v>5</v>
      </c>
      <c r="B16" s="51" t="s">
        <v>0</v>
      </c>
      <c r="C16" s="42" t="s">
        <v>1</v>
      </c>
      <c r="D16" s="42"/>
      <c r="E16" s="42"/>
      <c r="F16" s="87" t="s">
        <v>18</v>
      </c>
      <c r="G16" s="88" t="s">
        <v>17</v>
      </c>
      <c r="H16" s="52" t="s">
        <v>32</v>
      </c>
      <c r="I16" s="52" t="s">
        <v>58</v>
      </c>
      <c r="J16" s="52" t="s">
        <v>33</v>
      </c>
      <c r="K16" s="98" t="s">
        <v>63</v>
      </c>
      <c r="L16" s="53"/>
    </row>
    <row r="17" spans="1:12" s="54" customFormat="1" ht="14.25" customHeight="1" thickBot="1" x14ac:dyDescent="0.35">
      <c r="A17" s="104"/>
      <c r="B17" s="55"/>
      <c r="C17" s="56"/>
      <c r="D17" s="62"/>
      <c r="E17" s="62"/>
      <c r="F17" s="89">
        <f>IF(B17&lt;&gt;"",'Event Info'!$D$7, 0)</f>
        <v>0</v>
      </c>
      <c r="G17" s="89">
        <f>IF(B17&lt;&gt;"",'Event Info'!$A$6, 0)</f>
        <v>0</v>
      </c>
      <c r="H17" s="57"/>
      <c r="I17" s="95"/>
      <c r="J17" s="56"/>
      <c r="K17" s="56"/>
      <c r="L17" s="53"/>
    </row>
    <row r="18" spans="1:12" s="54" customFormat="1" ht="14.25" customHeight="1" thickBot="1" x14ac:dyDescent="0.35">
      <c r="A18" s="41"/>
      <c r="B18" s="51" t="s">
        <v>0</v>
      </c>
      <c r="C18" s="42" t="s">
        <v>1</v>
      </c>
      <c r="D18" s="42" t="s">
        <v>56</v>
      </c>
      <c r="E18" s="42" t="s">
        <v>57</v>
      </c>
      <c r="F18" s="87" t="s">
        <v>18</v>
      </c>
      <c r="G18" s="88" t="s">
        <v>17</v>
      </c>
      <c r="H18" s="52"/>
      <c r="I18" s="52"/>
      <c r="J18" s="52"/>
      <c r="K18" s="52"/>
      <c r="L18" s="53"/>
    </row>
    <row r="19" spans="1:12" s="54" customFormat="1" ht="14.25" customHeight="1" thickBot="1" x14ac:dyDescent="0.35">
      <c r="A19" s="58" t="s">
        <v>46</v>
      </c>
      <c r="B19" s="59"/>
      <c r="C19" s="60"/>
      <c r="D19" s="60"/>
      <c r="E19" s="60"/>
      <c r="F19" s="89">
        <f>IF(B19&lt;&gt;"",'Event Info'!$D$7, 0)</f>
        <v>0</v>
      </c>
      <c r="G19" s="89">
        <f>IF(B19&lt;&gt;"",'Event Info'!$A$6, 0)</f>
        <v>0</v>
      </c>
      <c r="H19" s="57"/>
      <c r="I19" s="95"/>
      <c r="J19" s="56"/>
      <c r="K19" s="56"/>
      <c r="L19" s="53"/>
    </row>
    <row r="20" spans="1:12" s="54" customFormat="1" ht="14.25" customHeight="1" thickBot="1" x14ac:dyDescent="0.35">
      <c r="A20" s="100" t="s">
        <v>31</v>
      </c>
      <c r="B20" s="61"/>
      <c r="C20" s="62"/>
      <c r="D20" s="62"/>
      <c r="E20" s="62"/>
      <c r="F20" s="89">
        <f>IF(B20&lt;&gt;"",'Event Info'!$D$7, 0)</f>
        <v>0</v>
      </c>
      <c r="G20" s="89">
        <f>IF(B20&lt;&gt;"",'Event Info'!$A$6, 0)</f>
        <v>0</v>
      </c>
      <c r="H20" s="57"/>
      <c r="I20" s="95"/>
      <c r="J20" s="56"/>
      <c r="K20" s="56"/>
      <c r="L20" s="53"/>
    </row>
    <row r="21" spans="1:12" s="54" customFormat="1" ht="14.25" customHeight="1" thickBot="1" x14ac:dyDescent="0.35">
      <c r="A21" s="101"/>
      <c r="B21" s="61"/>
      <c r="C21" s="62"/>
      <c r="D21" s="62"/>
      <c r="E21" s="62"/>
      <c r="F21" s="89">
        <f>IF(B21&lt;&gt;"",'Event Info'!$D$7, 0)</f>
        <v>0</v>
      </c>
      <c r="G21" s="89">
        <f>IF(B21&lt;&gt;"",'Event Info'!$A$6, 0)</f>
        <v>0</v>
      </c>
      <c r="H21" s="57"/>
      <c r="I21" s="95"/>
      <c r="J21" s="56"/>
      <c r="K21" s="56"/>
      <c r="L21" s="53"/>
    </row>
    <row r="22" spans="1:12" s="54" customFormat="1" ht="14.25" customHeight="1" thickBot="1" x14ac:dyDescent="0.35">
      <c r="A22" s="101"/>
      <c r="B22" s="61"/>
      <c r="C22" s="62"/>
      <c r="D22" s="62"/>
      <c r="E22" s="62"/>
      <c r="F22" s="89">
        <f>IF(B22&lt;&gt;"",'Event Info'!$D$7, 0)</f>
        <v>0</v>
      </c>
      <c r="G22" s="89">
        <f>IF(B22&lt;&gt;"",'Event Info'!$A$6, 0)</f>
        <v>0</v>
      </c>
      <c r="H22" s="57"/>
      <c r="I22" s="95"/>
      <c r="J22" s="56"/>
      <c r="K22" s="56"/>
      <c r="L22" s="53"/>
    </row>
    <row r="23" spans="1:12" s="54" customFormat="1" ht="14.25" customHeight="1" thickBot="1" x14ac:dyDescent="0.35">
      <c r="A23" s="101"/>
      <c r="B23" s="61"/>
      <c r="C23" s="62"/>
      <c r="D23" s="62"/>
      <c r="E23" s="62"/>
      <c r="F23" s="89">
        <f>IF(B23&lt;&gt;"",'Event Info'!$D$7, 0)</f>
        <v>0</v>
      </c>
      <c r="G23" s="89">
        <f>IF(B23&lt;&gt;"",'Event Info'!$A$6, 0)</f>
        <v>0</v>
      </c>
      <c r="H23" s="57"/>
      <c r="I23" s="95"/>
      <c r="J23" s="56"/>
      <c r="K23" s="56"/>
      <c r="L23" s="53"/>
    </row>
    <row r="24" spans="1:12" s="54" customFormat="1" ht="14.25" customHeight="1" thickBot="1" x14ac:dyDescent="0.35">
      <c r="A24" s="101"/>
      <c r="B24" s="61"/>
      <c r="C24" s="62"/>
      <c r="D24" s="62"/>
      <c r="E24" s="62"/>
      <c r="F24" s="89">
        <f>IF(B24&lt;&gt;"",'Event Info'!$D$7, 0)</f>
        <v>0</v>
      </c>
      <c r="G24" s="89">
        <f>IF(B24&lt;&gt;"",'Event Info'!$A$6, 0)</f>
        <v>0</v>
      </c>
      <c r="H24" s="57"/>
      <c r="I24" s="95"/>
      <c r="J24" s="56"/>
      <c r="K24" s="56"/>
      <c r="L24" s="53"/>
    </row>
    <row r="25" spans="1:12" s="54" customFormat="1" ht="14.25" customHeight="1" thickBot="1" x14ac:dyDescent="0.35">
      <c r="A25" s="101"/>
      <c r="B25" s="55"/>
      <c r="C25" s="56"/>
      <c r="D25" s="62"/>
      <c r="E25" s="62"/>
      <c r="F25" s="89">
        <f>IF(B25&lt;&gt;"",'Event Info'!$D$7, 0)</f>
        <v>0</v>
      </c>
      <c r="G25" s="89">
        <f>IF(B25&lt;&gt;"",'Event Info'!$A$6, 0)</f>
        <v>0</v>
      </c>
      <c r="H25" s="57"/>
      <c r="I25" s="95"/>
      <c r="J25" s="56"/>
      <c r="K25" s="56"/>
      <c r="L25" s="53"/>
    </row>
    <row r="26" spans="1:12" s="54" customFormat="1" ht="14.25" customHeight="1" thickBot="1" x14ac:dyDescent="0.35">
      <c r="A26" s="101"/>
      <c r="B26" s="55"/>
      <c r="C26" s="56"/>
      <c r="D26" s="62"/>
      <c r="E26" s="62"/>
      <c r="F26" s="89">
        <f>IF(B26&lt;&gt;"",'Event Info'!$D$7, 0)</f>
        <v>0</v>
      </c>
      <c r="G26" s="89">
        <f>IF(B26&lt;&gt;"",'Event Info'!$A$6, 0)</f>
        <v>0</v>
      </c>
      <c r="H26" s="57"/>
      <c r="I26" s="95"/>
      <c r="J26" s="56"/>
      <c r="K26" s="56"/>
      <c r="L26" s="53"/>
    </row>
    <row r="27" spans="1:12" s="54" customFormat="1" ht="14.25" customHeight="1" thickBot="1" x14ac:dyDescent="0.35">
      <c r="A27" s="101"/>
      <c r="B27" s="55"/>
      <c r="C27" s="56"/>
      <c r="D27" s="62"/>
      <c r="E27" s="62"/>
      <c r="F27" s="89">
        <f>IF(B27&lt;&gt;"",'Event Info'!$D$7, 0)</f>
        <v>0</v>
      </c>
      <c r="G27" s="89">
        <f>IF(B27&lt;&gt;"",'Event Info'!$A$6, 0)</f>
        <v>0</v>
      </c>
      <c r="H27" s="57"/>
      <c r="I27" s="95"/>
      <c r="J27" s="56"/>
      <c r="K27" s="56"/>
      <c r="L27" s="53"/>
    </row>
    <row r="28" spans="1:12" s="54" customFormat="1" ht="14.25" customHeight="1" thickBot="1" x14ac:dyDescent="0.35">
      <c r="A28" s="102"/>
      <c r="B28" s="63"/>
      <c r="C28" s="44"/>
      <c r="D28" s="44"/>
      <c r="E28" s="44"/>
      <c r="F28" s="89">
        <f>IF(B28&lt;&gt;"",'Event Info'!$D$7, 0)</f>
        <v>0</v>
      </c>
      <c r="G28" s="89">
        <f>IF(B28&lt;&gt;"",'Event Info'!$A$6, 0)</f>
        <v>0</v>
      </c>
      <c r="H28" s="57"/>
      <c r="I28" s="95"/>
      <c r="J28" s="56"/>
      <c r="K28" s="56"/>
      <c r="L28" s="53"/>
    </row>
    <row r="29" spans="1:12" s="54" customFormat="1" ht="14.25" customHeight="1" thickBot="1" x14ac:dyDescent="0.35">
      <c r="A29" s="100" t="s">
        <v>23</v>
      </c>
      <c r="B29" s="61"/>
      <c r="C29" s="62"/>
      <c r="D29" s="62"/>
      <c r="E29" s="62"/>
      <c r="F29" s="89">
        <f>IF(B29&lt;&gt;"",'Event Info'!$D$7, 0)</f>
        <v>0</v>
      </c>
      <c r="G29" s="90"/>
      <c r="H29" s="57"/>
      <c r="I29" s="95"/>
      <c r="J29" s="56"/>
      <c r="K29" s="56"/>
      <c r="L29" s="53"/>
    </row>
    <row r="30" spans="1:12" s="54" customFormat="1" ht="14.25" customHeight="1" thickBot="1" x14ac:dyDescent="0.35">
      <c r="A30" s="101"/>
      <c r="B30" s="61"/>
      <c r="C30" s="62"/>
      <c r="D30" s="62"/>
      <c r="E30" s="62"/>
      <c r="F30" s="89">
        <f>IF(B30&lt;&gt;"",'Event Info'!$D$7, 0)</f>
        <v>0</v>
      </c>
      <c r="G30" s="90"/>
      <c r="H30" s="57"/>
      <c r="I30" s="95"/>
      <c r="J30" s="56"/>
      <c r="K30" s="56"/>
      <c r="L30" s="53"/>
    </row>
    <row r="31" spans="1:12" s="54" customFormat="1" ht="14.25" customHeight="1" thickBot="1" x14ac:dyDescent="0.35">
      <c r="A31" s="101"/>
      <c r="B31" s="61"/>
      <c r="C31" s="62"/>
      <c r="D31" s="62"/>
      <c r="E31" s="62"/>
      <c r="F31" s="89">
        <f>IF(B31&lt;&gt;"",'Event Info'!$D$7, 0)</f>
        <v>0</v>
      </c>
      <c r="G31" s="90"/>
      <c r="H31" s="57"/>
      <c r="I31" s="95"/>
      <c r="J31" s="56"/>
      <c r="K31" s="56"/>
      <c r="L31" s="53"/>
    </row>
    <row r="32" spans="1:12" s="54" customFormat="1" ht="14.25" customHeight="1" thickBot="1" x14ac:dyDescent="0.35">
      <c r="A32" s="101"/>
      <c r="B32" s="61"/>
      <c r="C32" s="62"/>
      <c r="D32" s="62"/>
      <c r="E32" s="62"/>
      <c r="F32" s="89">
        <f>IF(B32&lt;&gt;"",'Event Info'!$D$7, 0)</f>
        <v>0</v>
      </c>
      <c r="G32" s="90"/>
      <c r="H32" s="57"/>
      <c r="I32" s="95"/>
      <c r="J32" s="56"/>
      <c r="K32" s="56"/>
      <c r="L32" s="53"/>
    </row>
    <row r="33" spans="1:12" s="54" customFormat="1" ht="14.25" customHeight="1" thickBot="1" x14ac:dyDescent="0.35">
      <c r="A33" s="101"/>
      <c r="B33" s="61"/>
      <c r="C33" s="62"/>
      <c r="D33" s="62"/>
      <c r="E33" s="62"/>
      <c r="F33" s="89">
        <f>IF(B33&lt;&gt;"",'Event Info'!$D$7, 0)</f>
        <v>0</v>
      </c>
      <c r="G33" s="90"/>
      <c r="H33" s="57"/>
      <c r="I33" s="95"/>
      <c r="J33" s="56"/>
      <c r="K33" s="56"/>
      <c r="L33" s="53"/>
    </row>
    <row r="34" spans="1:12" s="54" customFormat="1" ht="14.25" customHeight="1" thickBot="1" x14ac:dyDescent="0.35">
      <c r="A34" s="101"/>
      <c r="B34" s="61"/>
      <c r="C34" s="62"/>
      <c r="D34" s="62"/>
      <c r="E34" s="62"/>
      <c r="F34" s="89">
        <f>IF(B34&lt;&gt;"",'Event Info'!$D$7, 0)</f>
        <v>0</v>
      </c>
      <c r="G34" s="90"/>
      <c r="H34" s="57"/>
      <c r="I34" s="95"/>
      <c r="J34" s="56"/>
      <c r="K34" s="56"/>
      <c r="L34" s="53"/>
    </row>
    <row r="35" spans="1:12" s="54" customFormat="1" ht="14.25" customHeight="1" thickBot="1" x14ac:dyDescent="0.35">
      <c r="A35" s="101"/>
      <c r="B35" s="61"/>
      <c r="C35" s="62"/>
      <c r="D35" s="62"/>
      <c r="E35" s="62"/>
      <c r="F35" s="89">
        <f>IF(B35&lt;&gt;"",'Event Info'!$D$7, 0)</f>
        <v>0</v>
      </c>
      <c r="G35" s="90"/>
      <c r="H35" s="57"/>
      <c r="I35" s="95"/>
      <c r="J35" s="56"/>
      <c r="K35" s="56"/>
      <c r="L35" s="53"/>
    </row>
    <row r="36" spans="1:12" s="54" customFormat="1" ht="14.25" customHeight="1" x14ac:dyDescent="0.3">
      <c r="A36" s="101"/>
      <c r="B36" s="61"/>
      <c r="C36" s="62"/>
      <c r="D36" s="62"/>
      <c r="E36" s="62"/>
      <c r="F36" s="89">
        <f>IF(B36&lt;&gt;"",'Event Info'!$D$7, 0)</f>
        <v>0</v>
      </c>
      <c r="G36" s="90"/>
      <c r="H36" s="57"/>
      <c r="I36" s="95"/>
      <c r="J36" s="56"/>
      <c r="K36" s="56"/>
      <c r="L36" s="53"/>
    </row>
    <row r="37" spans="1:12" s="70" customFormat="1" ht="14.25" customHeight="1" thickBot="1" x14ac:dyDescent="0.35">
      <c r="A37" s="64"/>
      <c r="B37" s="65"/>
      <c r="C37" s="66" t="s">
        <v>41</v>
      </c>
      <c r="D37" s="66"/>
      <c r="E37" s="66"/>
      <c r="F37" s="91">
        <f>SUM(F17:F36)</f>
        <v>0</v>
      </c>
      <c r="G37" s="91">
        <f>SUM(G17:G36)</f>
        <v>0</v>
      </c>
      <c r="H37" s="67"/>
      <c r="I37" s="67"/>
      <c r="J37" s="68"/>
      <c r="K37" s="69"/>
      <c r="L37" s="69"/>
    </row>
    <row r="38" spans="1:12" s="54" customFormat="1" ht="41.25" customHeight="1" x14ac:dyDescent="0.2">
      <c r="A38" s="131" t="s">
        <v>12</v>
      </c>
      <c r="B38" s="115"/>
      <c r="C38" s="116"/>
      <c r="D38" s="116"/>
      <c r="E38" s="116"/>
      <c r="F38" s="116"/>
      <c r="G38" s="116"/>
      <c r="H38" s="116"/>
      <c r="I38" s="116"/>
      <c r="J38" s="116"/>
      <c r="K38" s="71"/>
      <c r="L38" s="71"/>
    </row>
    <row r="39" spans="1:12" s="54" customFormat="1" ht="14.25" customHeight="1" thickBot="1" x14ac:dyDescent="0.25">
      <c r="A39" s="132"/>
      <c r="B39" s="117"/>
      <c r="C39" s="118"/>
      <c r="D39" s="118"/>
      <c r="E39" s="118"/>
      <c r="F39" s="118"/>
      <c r="G39" s="118"/>
      <c r="H39" s="118"/>
      <c r="I39" s="118"/>
      <c r="J39" s="118"/>
      <c r="K39" s="71"/>
      <c r="L39" s="71"/>
    </row>
    <row r="40" spans="1:12" s="54" customFormat="1" ht="14.25" customHeight="1" x14ac:dyDescent="0.2">
      <c r="A40" s="72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</row>
    <row r="41" spans="1:12" ht="15" thickBot="1" x14ac:dyDescent="0.3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</row>
    <row r="42" spans="1:12" x14ac:dyDescent="0.3">
      <c r="A42" s="74" t="s">
        <v>6</v>
      </c>
      <c r="B42" s="123"/>
      <c r="C42" s="123"/>
      <c r="D42" s="123"/>
      <c r="E42" s="123"/>
      <c r="F42" s="123"/>
      <c r="G42" s="124"/>
    </row>
    <row r="43" spans="1:12" ht="15" thickBot="1" x14ac:dyDescent="0.35">
      <c r="A43" s="75"/>
      <c r="B43" s="125"/>
      <c r="C43" s="125"/>
      <c r="D43" s="125"/>
      <c r="E43" s="125"/>
      <c r="F43" s="125"/>
      <c r="G43" s="126"/>
    </row>
    <row r="44" spans="1:12" ht="15.9" customHeight="1" x14ac:dyDescent="0.3">
      <c r="A44" s="74" t="s">
        <v>7</v>
      </c>
      <c r="B44" s="123"/>
      <c r="C44" s="123"/>
      <c r="D44" s="123"/>
      <c r="E44" s="123"/>
      <c r="F44" s="123"/>
      <c r="G44" s="124"/>
    </row>
    <row r="45" spans="1:12" ht="15" thickBot="1" x14ac:dyDescent="0.35">
      <c r="A45" s="75"/>
      <c r="B45" s="125"/>
      <c r="C45" s="125"/>
      <c r="D45" s="125"/>
      <c r="E45" s="125"/>
      <c r="F45" s="125"/>
      <c r="G45" s="126"/>
    </row>
    <row r="46" spans="1:12" ht="15.9" customHeight="1" x14ac:dyDescent="0.3">
      <c r="A46" s="74" t="s">
        <v>8</v>
      </c>
      <c r="B46" s="127"/>
      <c r="C46" s="127"/>
      <c r="D46" s="127"/>
      <c r="E46" s="127"/>
      <c r="F46" s="127"/>
      <c r="G46" s="128"/>
    </row>
    <row r="47" spans="1:12" ht="15" thickBot="1" x14ac:dyDescent="0.35">
      <c r="A47" s="76"/>
      <c r="B47" s="129"/>
      <c r="C47" s="129"/>
      <c r="D47" s="129"/>
      <c r="E47" s="129"/>
      <c r="F47" s="129"/>
      <c r="G47" s="130"/>
    </row>
    <row r="48" spans="1:12" ht="15.9" customHeight="1" x14ac:dyDescent="0.3">
      <c r="A48" s="74" t="s">
        <v>9</v>
      </c>
      <c r="B48" s="119"/>
      <c r="C48" s="119"/>
      <c r="D48" s="119"/>
      <c r="E48" s="119"/>
      <c r="F48" s="119"/>
      <c r="G48" s="120"/>
    </row>
    <row r="49" spans="1:12" ht="15" thickBot="1" x14ac:dyDescent="0.35">
      <c r="A49" s="77" t="s">
        <v>10</v>
      </c>
      <c r="B49" s="121"/>
      <c r="C49" s="121"/>
      <c r="D49" s="121"/>
      <c r="E49" s="121"/>
      <c r="F49" s="121"/>
      <c r="G49" s="122"/>
    </row>
    <row r="52" spans="1:12" ht="18" x14ac:dyDescent="0.3">
      <c r="A52" s="78"/>
    </row>
    <row r="53" spans="1:12" ht="18" x14ac:dyDescent="0.3">
      <c r="A53" s="78"/>
      <c r="F53" s="79"/>
    </row>
    <row r="54" spans="1:12" ht="18" x14ac:dyDescent="0.3">
      <c r="A54" s="80" t="s">
        <v>61</v>
      </c>
      <c r="B54" s="96" t="s">
        <v>59</v>
      </c>
      <c r="C54" s="13"/>
      <c r="D54" s="13"/>
      <c r="E54" s="13"/>
      <c r="F54" s="13" t="s">
        <v>40</v>
      </c>
    </row>
    <row r="55" spans="1:12" ht="16.8" x14ac:dyDescent="0.3">
      <c r="A55" s="81" t="s">
        <v>60</v>
      </c>
      <c r="B55" s="11" t="s">
        <v>19</v>
      </c>
      <c r="F55" s="11" t="s">
        <v>37</v>
      </c>
      <c r="G55" s="82">
        <f>F37+Competitors!G30</f>
        <v>0</v>
      </c>
    </row>
    <row r="56" spans="1:12" ht="16.8" x14ac:dyDescent="0.3">
      <c r="A56" s="83" t="s">
        <v>62</v>
      </c>
      <c r="B56" s="11" t="s">
        <v>20</v>
      </c>
      <c r="F56" s="11" t="s">
        <v>42</v>
      </c>
      <c r="G56" s="84">
        <f>G37+Competitors!H30</f>
        <v>0</v>
      </c>
    </row>
    <row r="57" spans="1:12" ht="18" x14ac:dyDescent="0.3">
      <c r="A57" s="78"/>
      <c r="G57" s="79"/>
      <c r="H57" s="79"/>
      <c r="I57" s="79"/>
      <c r="J57" s="79"/>
      <c r="K57" s="79"/>
      <c r="L57" s="79"/>
    </row>
    <row r="58" spans="1:12" ht="18" x14ac:dyDescent="0.3">
      <c r="A58" s="85" t="s">
        <v>22</v>
      </c>
      <c r="G58" s="92">
        <f>G56/'Event Info'!A6*'Event Info'!A9</f>
        <v>0</v>
      </c>
    </row>
    <row r="59" spans="1:12" ht="18" x14ac:dyDescent="0.3">
      <c r="A59" s="86">
        <v>45834</v>
      </c>
    </row>
  </sheetData>
  <sheetProtection sheet="1" objects="1" scenarios="1"/>
  <mergeCells count="15">
    <mergeCell ref="A29:A36"/>
    <mergeCell ref="A6:B6"/>
    <mergeCell ref="A12:A13"/>
    <mergeCell ref="B38:J39"/>
    <mergeCell ref="B48:G49"/>
    <mergeCell ref="B42:G43"/>
    <mergeCell ref="B46:G47"/>
    <mergeCell ref="B44:G45"/>
    <mergeCell ref="A38:A39"/>
    <mergeCell ref="C1:J1"/>
    <mergeCell ref="A20:A28"/>
    <mergeCell ref="A16:A17"/>
    <mergeCell ref="A8:C8"/>
    <mergeCell ref="A9:C9"/>
    <mergeCell ref="A2:J2"/>
  </mergeCells>
  <phoneticPr fontId="0" type="noConversion"/>
  <dataValidations count="2">
    <dataValidation type="list" allowBlank="1" showInputMessage="1" showErrorMessage="1" sqref="H17 H19:H37 I37" xr:uid="{00000000-0002-0000-0100-000000000000}">
      <formula1>"XS,S,M,L,XL,XXL"</formula1>
    </dataValidation>
    <dataValidation type="list" allowBlank="1" showInputMessage="1" showErrorMessage="1" sqref="I17 I19:I36" xr:uid="{13117772-F6FB-48D7-8E4B-1C6E2060FA96}">
      <formula1>"I eat everything, Vegeterian, Vegan, Gluten Free, Halal, Kosher, Alergy (specify in comments)"</formula1>
    </dataValidation>
  </dataValidations>
  <pageMargins left="0.25" right="0.25" top="0.75" bottom="0.75" header="0.3" footer="0.3"/>
  <pageSetup paperSize="9" scale="91" fitToHeight="0" orientation="landscape" verticalDpi="300" r:id="rId1"/>
  <headerFooter>
    <oddHeader xml:space="preserve">&amp;CEPC and WC 2017 SAARLOUIS-DUEREN&amp;RPAGE &amp;P of &amp;N
</oddHeader>
    <oddFooter xml:space="preserve">&amp;Coffice@epcwc2017.com Registration Form </oddFooter>
  </headerFooter>
  <rowBreaks count="1" manualBreakCount="1">
    <brk id="39" max="16383" man="1"/>
  </rowBreaks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workbookViewId="0">
      <selection activeCell="N3" sqref="N3:N4"/>
    </sheetView>
  </sheetViews>
  <sheetFormatPr defaultColWidth="8.88671875" defaultRowHeight="14.4" x14ac:dyDescent="0.3"/>
  <cols>
    <col min="1" max="1" width="8.88671875" style="11"/>
    <col min="2" max="2" width="14.109375" style="11" customWidth="1"/>
    <col min="3" max="4" width="15" style="11" customWidth="1"/>
    <col min="5" max="5" width="16" style="11" customWidth="1"/>
    <col min="6" max="6" width="15.6640625" style="11" customWidth="1"/>
    <col min="7" max="7" width="8.88671875" style="11"/>
    <col min="8" max="8" width="12.44140625" style="11" customWidth="1"/>
    <col min="9" max="9" width="15.88671875" style="11" customWidth="1"/>
    <col min="10" max="10" width="13.109375" style="11" customWidth="1"/>
    <col min="11" max="11" width="12.6640625" style="11" customWidth="1"/>
    <col min="12" max="13" width="13.6640625" style="11" customWidth="1"/>
    <col min="14" max="14" width="22.33203125" style="11" customWidth="1"/>
    <col min="15" max="15" width="17.77734375" style="11" customWidth="1"/>
    <col min="16" max="16384" width="8.88671875" style="11"/>
  </cols>
  <sheetData>
    <row r="1" spans="1:15" x14ac:dyDescent="0.3">
      <c r="E1" s="135" t="s">
        <v>43</v>
      </c>
      <c r="G1" s="26"/>
      <c r="H1" s="26"/>
    </row>
    <row r="2" spans="1:15" ht="15" thickBot="1" x14ac:dyDescent="0.35">
      <c r="B2" s="97"/>
      <c r="E2" s="135"/>
      <c r="G2" s="26" t="s">
        <v>54</v>
      </c>
      <c r="H2" s="26"/>
    </row>
    <row r="3" spans="1:15" ht="15" thickBot="1" x14ac:dyDescent="0.35">
      <c r="B3" s="12" t="s">
        <v>39</v>
      </c>
      <c r="C3" s="141"/>
      <c r="D3" s="141"/>
      <c r="E3" s="141"/>
      <c r="J3" s="142" t="s">
        <v>15</v>
      </c>
      <c r="K3" s="137" t="s">
        <v>16</v>
      </c>
      <c r="L3" s="139" t="s">
        <v>14</v>
      </c>
      <c r="M3" s="94" t="s">
        <v>58</v>
      </c>
      <c r="N3" s="136" t="s">
        <v>64</v>
      </c>
      <c r="O3" s="133" t="s">
        <v>65</v>
      </c>
    </row>
    <row r="4" spans="1:15" x14ac:dyDescent="0.3">
      <c r="B4" s="13"/>
      <c r="C4" s="14" t="s">
        <v>34</v>
      </c>
      <c r="D4" s="14" t="s">
        <v>35</v>
      </c>
      <c r="E4" s="14" t="s">
        <v>36</v>
      </c>
      <c r="F4" s="14" t="s">
        <v>52</v>
      </c>
      <c r="G4" s="15" t="s">
        <v>37</v>
      </c>
      <c r="H4" s="15" t="s">
        <v>38</v>
      </c>
      <c r="I4" s="16" t="s">
        <v>13</v>
      </c>
      <c r="J4" s="143"/>
      <c r="K4" s="138"/>
      <c r="L4" s="140"/>
      <c r="M4" s="94"/>
      <c r="N4" s="136"/>
      <c r="O4" s="134"/>
    </row>
    <row r="5" spans="1:15" x14ac:dyDescent="0.3">
      <c r="A5" s="17">
        <v>1</v>
      </c>
      <c r="B5" s="18" t="s">
        <v>50</v>
      </c>
      <c r="C5" s="19"/>
      <c r="D5" s="19"/>
      <c r="E5" s="19"/>
      <c r="F5" s="20"/>
      <c r="G5" s="27" t="str">
        <f>IF(F5="CP Classic", 'Event Info'!$D$2, IF(F5="Freestyle",'Event Info'!$D$3, IF(F5="Both events", 'Event Info'!$D$4, "0")))</f>
        <v>0</v>
      </c>
      <c r="H5" s="27" t="str">
        <f>IF(OR(F5&lt;&gt;""), 'Event Info'!$A$6, "0")</f>
        <v>0</v>
      </c>
      <c r="I5" s="21"/>
      <c r="J5" s="22"/>
      <c r="K5" s="20"/>
      <c r="L5" s="23"/>
      <c r="M5" s="23"/>
      <c r="N5" s="24"/>
      <c r="O5" s="24"/>
    </row>
    <row r="6" spans="1:15" x14ac:dyDescent="0.3">
      <c r="A6" s="17">
        <v>2</v>
      </c>
      <c r="B6" s="18" t="s">
        <v>50</v>
      </c>
      <c r="C6" s="19"/>
      <c r="D6" s="19"/>
      <c r="E6" s="19"/>
      <c r="F6" s="20"/>
      <c r="G6" s="27" t="str">
        <f>IF(F6="CP Classic", 'Event Info'!$D$2, IF(F6="Freestyle",'Event Info'!$D$3, IF(F6="Both events", 'Event Info'!$D$4, "0")))</f>
        <v>0</v>
      </c>
      <c r="H6" s="27" t="str">
        <f>IF(OR(F6&lt;&gt;""), 'Event Info'!$A$6, "0")</f>
        <v>0</v>
      </c>
      <c r="I6" s="24"/>
      <c r="J6" s="22"/>
      <c r="K6" s="20"/>
      <c r="L6" s="23"/>
      <c r="M6" s="23"/>
      <c r="N6" s="24"/>
      <c r="O6" s="24"/>
    </row>
    <row r="7" spans="1:15" x14ac:dyDescent="0.3">
      <c r="A7" s="17">
        <v>3</v>
      </c>
      <c r="B7" s="18" t="s">
        <v>50</v>
      </c>
      <c r="C7" s="19"/>
      <c r="D7" s="19"/>
      <c r="E7" s="19"/>
      <c r="F7" s="20"/>
      <c r="G7" s="27" t="str">
        <f>IF(F7="CP Classic", 'Event Info'!$D$2, IF(F7="Freestyle",'Event Info'!$D$3, IF(F7="Both events", 'Event Info'!$D$4, "0")))</f>
        <v>0</v>
      </c>
      <c r="H7" s="27" t="str">
        <f>IF(OR(F7&lt;&gt;""), 'Event Info'!$A$6, "0")</f>
        <v>0</v>
      </c>
      <c r="I7" s="24"/>
      <c r="J7" s="22"/>
      <c r="K7" s="20"/>
      <c r="L7" s="23"/>
      <c r="M7" s="23"/>
      <c r="N7" s="24"/>
      <c r="O7" s="24"/>
    </row>
    <row r="8" spans="1:15" x14ac:dyDescent="0.3">
      <c r="A8" s="17">
        <v>4</v>
      </c>
      <c r="B8" s="18" t="s">
        <v>50</v>
      </c>
      <c r="C8" s="19"/>
      <c r="D8" s="19"/>
      <c r="E8" s="19"/>
      <c r="F8" s="20"/>
      <c r="G8" s="27" t="str">
        <f>IF(F8="CP Classic", 'Event Info'!$D$2, IF(F8="Freestyle",'Event Info'!$D$3, IF(F8="Both events", 'Event Info'!$D$4, "0")))</f>
        <v>0</v>
      </c>
      <c r="H8" s="27" t="str">
        <f>IF(OR(F8&lt;&gt;""), 'Event Info'!$A$6, "0")</f>
        <v>0</v>
      </c>
      <c r="I8" s="24"/>
      <c r="J8" s="22"/>
      <c r="K8" s="20"/>
      <c r="L8" s="23"/>
      <c r="M8" s="23"/>
      <c r="N8" s="24"/>
      <c r="O8" s="24"/>
    </row>
    <row r="9" spans="1:15" x14ac:dyDescent="0.3">
      <c r="A9" s="17">
        <v>5</v>
      </c>
      <c r="B9" s="18" t="s">
        <v>50</v>
      </c>
      <c r="C9" s="19"/>
      <c r="D9" s="19"/>
      <c r="E9" s="19"/>
      <c r="F9" s="20"/>
      <c r="G9" s="27" t="str">
        <f>IF(F9="CP Classic", 'Event Info'!$D$2, IF(F9="Freestyle",'Event Info'!$D$3, IF(F9="Both events", 'Event Info'!$D$4, "0")))</f>
        <v>0</v>
      </c>
      <c r="H9" s="27" t="str">
        <f>IF(OR(F9&lt;&gt;""), 'Event Info'!$A$6, "0")</f>
        <v>0</v>
      </c>
      <c r="I9" s="24"/>
      <c r="J9" s="22"/>
      <c r="K9" s="20"/>
      <c r="L9" s="23"/>
      <c r="M9" s="23"/>
      <c r="N9" s="24"/>
      <c r="O9" s="24"/>
    </row>
    <row r="10" spans="1:15" x14ac:dyDescent="0.3">
      <c r="A10" s="17">
        <v>6</v>
      </c>
      <c r="B10" s="18" t="s">
        <v>50</v>
      </c>
      <c r="C10" s="19"/>
      <c r="D10" s="19"/>
      <c r="E10" s="19"/>
      <c r="F10" s="20"/>
      <c r="G10" s="27" t="str">
        <f>IF(F10="CP Classic", 'Event Info'!$D$2, IF(F10="Freestyle",'Event Info'!$D$3, IF(F10="Both events", 'Event Info'!$D$4, "0")))</f>
        <v>0</v>
      </c>
      <c r="H10" s="27" t="str">
        <f>IF(OR(F10&lt;&gt;""), 'Event Info'!$A$6, "0")</f>
        <v>0</v>
      </c>
      <c r="I10" s="24"/>
      <c r="J10" s="22"/>
      <c r="K10" s="20"/>
      <c r="L10" s="23"/>
      <c r="M10" s="23"/>
      <c r="N10" s="24"/>
      <c r="O10" s="24"/>
    </row>
    <row r="11" spans="1:15" x14ac:dyDescent="0.3">
      <c r="A11" s="17">
        <v>7</v>
      </c>
      <c r="B11" s="18" t="s">
        <v>50</v>
      </c>
      <c r="C11" s="19"/>
      <c r="D11" s="19"/>
      <c r="E11" s="19"/>
      <c r="F11" s="20"/>
      <c r="G11" s="27" t="str">
        <f>IF(F11="CP Classic", 'Event Info'!$D$2, IF(F11="Freestyle",'Event Info'!$D$3, IF(F11="Both events", 'Event Info'!$D$4, "0")))</f>
        <v>0</v>
      </c>
      <c r="H11" s="27" t="str">
        <f>IF(OR(F11&lt;&gt;""), 'Event Info'!$A$6, "0")</f>
        <v>0</v>
      </c>
      <c r="I11" s="24"/>
      <c r="J11" s="22"/>
      <c r="K11" s="20"/>
      <c r="L11" s="23"/>
      <c r="M11" s="23"/>
      <c r="N11" s="24"/>
      <c r="O11" s="24"/>
    </row>
    <row r="12" spans="1:15" x14ac:dyDescent="0.3">
      <c r="A12" s="17">
        <v>8</v>
      </c>
      <c r="B12" s="18" t="s">
        <v>50</v>
      </c>
      <c r="C12" s="19"/>
      <c r="D12" s="19"/>
      <c r="E12" s="19"/>
      <c r="F12" s="20"/>
      <c r="G12" s="27" t="str">
        <f>IF(F12="CP Classic", 'Event Info'!$D$2, IF(F12="Freestyle",'Event Info'!$D$3, IF(F12="Both events", 'Event Info'!$D$4, "0")))</f>
        <v>0</v>
      </c>
      <c r="H12" s="27" t="str">
        <f>IF(OR(F12&lt;&gt;""), 'Event Info'!$A$6, "0")</f>
        <v>0</v>
      </c>
      <c r="I12" s="24"/>
      <c r="J12" s="22"/>
      <c r="K12" s="20"/>
      <c r="L12" s="23"/>
      <c r="M12" s="23"/>
      <c r="N12" s="24"/>
      <c r="O12" s="24"/>
    </row>
    <row r="13" spans="1:15" x14ac:dyDescent="0.3">
      <c r="A13" s="17">
        <v>9</v>
      </c>
      <c r="B13" s="18" t="s">
        <v>50</v>
      </c>
      <c r="C13" s="19"/>
      <c r="D13" s="19"/>
      <c r="E13" s="19"/>
      <c r="F13" s="20"/>
      <c r="G13" s="27" t="str">
        <f>IF(F13="CP Classic", 'Event Info'!$D$2, IF(F13="Freestyle",'Event Info'!$D$3, IF(F13="Both events", 'Event Info'!$D$4, "0")))</f>
        <v>0</v>
      </c>
      <c r="H13" s="27" t="str">
        <f>IF(OR(F13&lt;&gt;""), 'Event Info'!$A$6, "0")</f>
        <v>0</v>
      </c>
      <c r="I13" s="24"/>
      <c r="J13" s="22"/>
      <c r="K13" s="20"/>
      <c r="L13" s="23"/>
      <c r="M13" s="23"/>
      <c r="N13" s="24"/>
      <c r="O13" s="24"/>
    </row>
    <row r="14" spans="1:15" x14ac:dyDescent="0.3">
      <c r="A14" s="17">
        <v>10</v>
      </c>
      <c r="B14" s="18" t="s">
        <v>50</v>
      </c>
      <c r="C14" s="19"/>
      <c r="D14" s="19"/>
      <c r="E14" s="19"/>
      <c r="F14" s="20"/>
      <c r="G14" s="27" t="str">
        <f>IF(F14="CP Classic", 'Event Info'!$D$2, IF(F14="Freestyle",'Event Info'!$D$3, IF(F14="Both events", 'Event Info'!$D$4, "0")))</f>
        <v>0</v>
      </c>
      <c r="H14" s="27" t="str">
        <f>IF(OR(F14&lt;&gt;""), 'Event Info'!$A$6, "0")</f>
        <v>0</v>
      </c>
      <c r="I14" s="24"/>
      <c r="J14" s="22"/>
      <c r="K14" s="20"/>
      <c r="L14" s="23"/>
      <c r="M14" s="23"/>
      <c r="N14" s="24"/>
      <c r="O14" s="24"/>
    </row>
    <row r="15" spans="1:15" x14ac:dyDescent="0.3">
      <c r="A15" s="17">
        <v>11</v>
      </c>
      <c r="B15" s="18" t="s">
        <v>50</v>
      </c>
      <c r="C15" s="19"/>
      <c r="D15" s="19"/>
      <c r="E15" s="19"/>
      <c r="F15" s="20"/>
      <c r="G15" s="27" t="str">
        <f>IF(F15="CP Classic", 'Event Info'!$D$2, IF(F15="Freestyle",'Event Info'!$D$3, IF(F15="Both events", 'Event Info'!$D$4, "0")))</f>
        <v>0</v>
      </c>
      <c r="H15" s="27" t="str">
        <f>IF(OR(F15&lt;&gt;""), 'Event Info'!$A$6, "0")</f>
        <v>0</v>
      </c>
      <c r="I15" s="24"/>
      <c r="J15" s="22"/>
      <c r="K15" s="20"/>
      <c r="L15" s="23"/>
      <c r="M15" s="23"/>
      <c r="N15" s="24"/>
      <c r="O15" s="24"/>
    </row>
    <row r="16" spans="1:15" x14ac:dyDescent="0.3">
      <c r="A16" s="17">
        <v>12</v>
      </c>
      <c r="B16" s="18" t="s">
        <v>50</v>
      </c>
      <c r="C16" s="19"/>
      <c r="D16" s="19"/>
      <c r="E16" s="19"/>
      <c r="F16" s="20"/>
      <c r="G16" s="27" t="str">
        <f>IF(F16="CP Classic", 'Event Info'!$D$2, IF(F16="Freestyle",'Event Info'!$D$3, IF(F16="Both events", 'Event Info'!$D$4, "0")))</f>
        <v>0</v>
      </c>
      <c r="H16" s="27" t="str">
        <f>IF(OR(F16&lt;&gt;""), 'Event Info'!$A$6, "0")</f>
        <v>0</v>
      </c>
      <c r="I16" s="24"/>
      <c r="J16" s="22"/>
      <c r="K16" s="20"/>
      <c r="L16" s="23"/>
      <c r="M16" s="23"/>
      <c r="N16" s="24"/>
      <c r="O16" s="24"/>
    </row>
    <row r="17" spans="1:15" x14ac:dyDescent="0.3">
      <c r="A17" s="17">
        <v>13</v>
      </c>
      <c r="B17" s="18" t="s">
        <v>50</v>
      </c>
      <c r="C17" s="19"/>
      <c r="D17" s="19"/>
      <c r="E17" s="19"/>
      <c r="F17" s="20"/>
      <c r="G17" s="27" t="str">
        <f>IF(F17="CP Classic", 'Event Info'!$D$2, IF(F17="Freestyle",'Event Info'!$D$3, IF(F17="Both events", 'Event Info'!$D$4, "0")))</f>
        <v>0</v>
      </c>
      <c r="H17" s="27" t="str">
        <f>IF(OR(F17&lt;&gt;""), 'Event Info'!$A$6, "0")</f>
        <v>0</v>
      </c>
      <c r="I17" s="24"/>
      <c r="J17" s="22"/>
      <c r="K17" s="20"/>
      <c r="L17" s="23"/>
      <c r="M17" s="23"/>
      <c r="N17" s="24"/>
      <c r="O17" s="24"/>
    </row>
    <row r="18" spans="1:15" x14ac:dyDescent="0.3">
      <c r="A18" s="17">
        <v>14</v>
      </c>
      <c r="B18" s="18" t="s">
        <v>50</v>
      </c>
      <c r="C18" s="19"/>
      <c r="D18" s="19"/>
      <c r="E18" s="19"/>
      <c r="F18" s="20"/>
      <c r="G18" s="27" t="str">
        <f>IF(F18="CP Classic", 'Event Info'!$D$2, IF(F18="Freestyle",'Event Info'!$D$3, IF(F18="Both events", 'Event Info'!$D$4, "0")))</f>
        <v>0</v>
      </c>
      <c r="H18" s="27" t="str">
        <f>IF(OR(F18&lt;&gt;""), 'Event Info'!$A$6, "0")</f>
        <v>0</v>
      </c>
      <c r="I18" s="24"/>
      <c r="J18" s="22"/>
      <c r="K18" s="20"/>
      <c r="L18" s="23"/>
      <c r="M18" s="23"/>
      <c r="N18" s="24"/>
      <c r="O18" s="24"/>
    </row>
    <row r="19" spans="1:15" x14ac:dyDescent="0.3">
      <c r="A19" s="17">
        <v>15</v>
      </c>
      <c r="B19" s="18" t="s">
        <v>50</v>
      </c>
      <c r="C19" s="19"/>
      <c r="D19" s="19"/>
      <c r="E19" s="19"/>
      <c r="F19" s="20"/>
      <c r="G19" s="27" t="str">
        <f>IF(F19="CP Classic", 'Event Info'!$D$2, IF(F19="Freestyle",'Event Info'!$D$3, IF(F19="Both events", 'Event Info'!$D$4, "0")))</f>
        <v>0</v>
      </c>
      <c r="H19" s="27" t="str">
        <f>IF(OR(F19&lt;&gt;""), 'Event Info'!$A$6, "0")</f>
        <v>0</v>
      </c>
      <c r="I19" s="24"/>
      <c r="J19" s="22"/>
      <c r="K19" s="20"/>
      <c r="L19" s="23"/>
      <c r="M19" s="23"/>
      <c r="N19" s="24"/>
      <c r="O19" s="24"/>
    </row>
    <row r="20" spans="1:15" x14ac:dyDescent="0.3">
      <c r="A20" s="17">
        <v>16</v>
      </c>
      <c r="B20" s="18" t="s">
        <v>50</v>
      </c>
      <c r="C20" s="19"/>
      <c r="D20" s="19"/>
      <c r="E20" s="19"/>
      <c r="F20" s="20"/>
      <c r="G20" s="27" t="str">
        <f>IF(F20="CP Classic", 'Event Info'!$D$2, IF(F20="Freestyle",'Event Info'!$D$3, IF(F20="Both events", 'Event Info'!$D$4, "0")))</f>
        <v>0</v>
      </c>
      <c r="H20" s="27" t="str">
        <f>IF(OR(F20&lt;&gt;""), 'Event Info'!$A$6, "0")</f>
        <v>0</v>
      </c>
      <c r="I20" s="24"/>
      <c r="J20" s="22"/>
      <c r="K20" s="20"/>
      <c r="L20" s="23"/>
      <c r="M20" s="23"/>
      <c r="N20" s="24"/>
      <c r="O20" s="24"/>
    </row>
    <row r="21" spans="1:15" x14ac:dyDescent="0.3">
      <c r="A21" s="17">
        <v>17</v>
      </c>
      <c r="B21" s="18" t="s">
        <v>50</v>
      </c>
      <c r="C21" s="19"/>
      <c r="D21" s="19"/>
      <c r="E21" s="19"/>
      <c r="F21" s="20"/>
      <c r="G21" s="27" t="str">
        <f>IF(F21="CP Classic", 'Event Info'!$D$2, IF(F21="Freestyle",'Event Info'!$D$3, IF(F21="Both events", 'Event Info'!$D$4, "0")))</f>
        <v>0</v>
      </c>
      <c r="H21" s="27" t="str">
        <f>IF(OR(F21&lt;&gt;""), 'Event Info'!$A$6, "0")</f>
        <v>0</v>
      </c>
      <c r="I21" s="24"/>
      <c r="J21" s="22"/>
      <c r="K21" s="20"/>
      <c r="L21" s="23"/>
      <c r="M21" s="23"/>
      <c r="N21" s="24"/>
      <c r="O21" s="24"/>
    </row>
    <row r="22" spans="1:15" x14ac:dyDescent="0.3">
      <c r="A22" s="17">
        <v>18</v>
      </c>
      <c r="B22" s="18" t="s">
        <v>50</v>
      </c>
      <c r="C22" s="19"/>
      <c r="D22" s="19"/>
      <c r="E22" s="19"/>
      <c r="F22" s="20"/>
      <c r="G22" s="27" t="str">
        <f>IF(F22="CP Classic", 'Event Info'!$D$2, IF(F22="Freestyle",'Event Info'!$D$3, IF(F22="Both events", 'Event Info'!$D$4, "0")))</f>
        <v>0</v>
      </c>
      <c r="H22" s="27" t="str">
        <f>IF(OR(F22&lt;&gt;""), 'Event Info'!$A$6, "0")</f>
        <v>0</v>
      </c>
      <c r="I22" s="24"/>
      <c r="J22" s="22"/>
      <c r="K22" s="20"/>
      <c r="L22" s="23"/>
      <c r="M22" s="23"/>
      <c r="N22" s="24"/>
      <c r="O22" s="24"/>
    </row>
    <row r="23" spans="1:15" x14ac:dyDescent="0.3">
      <c r="A23" s="17">
        <v>19</v>
      </c>
      <c r="B23" s="18" t="s">
        <v>50</v>
      </c>
      <c r="C23" s="19"/>
      <c r="D23" s="19"/>
      <c r="E23" s="19"/>
      <c r="F23" s="20"/>
      <c r="G23" s="27" t="str">
        <f>IF(F23="CP Classic", 'Event Info'!$D$2, IF(F23="Freestyle",'Event Info'!$D$3, IF(F23="Both events", 'Event Info'!$D$4, "0")))</f>
        <v>0</v>
      </c>
      <c r="H23" s="27" t="str">
        <f>IF(OR(F23&lt;&gt;""), 'Event Info'!$A$6, "0")</f>
        <v>0</v>
      </c>
      <c r="I23" s="24"/>
      <c r="J23" s="22"/>
      <c r="K23" s="20"/>
      <c r="L23" s="23"/>
      <c r="M23" s="23"/>
      <c r="N23" s="24"/>
      <c r="O23" s="24"/>
    </row>
    <row r="24" spans="1:15" x14ac:dyDescent="0.3">
      <c r="A24" s="17">
        <v>20</v>
      </c>
      <c r="B24" s="18" t="s">
        <v>50</v>
      </c>
      <c r="C24" s="19"/>
      <c r="D24" s="19"/>
      <c r="E24" s="19"/>
      <c r="F24" s="20"/>
      <c r="G24" s="27" t="str">
        <f>IF(F24="CP Classic", 'Event Info'!$D$2, IF(F24="Freestyle",'Event Info'!$D$3, IF(F24="Both events", 'Event Info'!$D$4, "0")))</f>
        <v>0</v>
      </c>
      <c r="H24" s="27" t="str">
        <f>IF(OR(F24&lt;&gt;""), 'Event Info'!$A$6, "0")</f>
        <v>0</v>
      </c>
      <c r="I24" s="24"/>
      <c r="J24" s="22"/>
      <c r="K24" s="20"/>
      <c r="L24" s="23"/>
      <c r="M24" s="23"/>
      <c r="N24" s="24"/>
      <c r="O24" s="24"/>
    </row>
    <row r="25" spans="1:15" x14ac:dyDescent="0.3">
      <c r="A25" s="17">
        <v>21</v>
      </c>
      <c r="B25" s="18" t="s">
        <v>50</v>
      </c>
      <c r="C25" s="19"/>
      <c r="D25" s="19"/>
      <c r="E25" s="19"/>
      <c r="F25" s="20"/>
      <c r="G25" s="27" t="str">
        <f>IF(F25="CP Classic", 'Event Info'!$D$2, IF(F25="Freestyle",'Event Info'!$D$3, IF(F25="Both events", 'Event Info'!$D$4, "0")))</f>
        <v>0</v>
      </c>
      <c r="H25" s="27" t="str">
        <f>IF(OR(F25&lt;&gt;""), 'Event Info'!$A$6, "0")</f>
        <v>0</v>
      </c>
      <c r="I25" s="24"/>
      <c r="J25" s="22"/>
      <c r="K25" s="20"/>
      <c r="L25" s="23"/>
      <c r="M25" s="23"/>
      <c r="N25" s="24"/>
      <c r="O25" s="24"/>
    </row>
    <row r="26" spans="1:15" x14ac:dyDescent="0.3">
      <c r="A26" s="17">
        <v>22</v>
      </c>
      <c r="B26" s="18" t="s">
        <v>50</v>
      </c>
      <c r="C26" s="19"/>
      <c r="D26" s="19"/>
      <c r="E26" s="19"/>
      <c r="F26" s="20"/>
      <c r="G26" s="27" t="str">
        <f>IF(F26="CP Classic", 'Event Info'!$D$2, IF(F26="Freestyle",'Event Info'!$D$3, IF(F26="Both events", 'Event Info'!$D$4, "0")))</f>
        <v>0</v>
      </c>
      <c r="H26" s="27" t="str">
        <f>IF(OR(F26&lt;&gt;""), 'Event Info'!$A$6, "0")</f>
        <v>0</v>
      </c>
      <c r="I26" s="24"/>
      <c r="J26" s="22"/>
      <c r="K26" s="20"/>
      <c r="L26" s="23"/>
      <c r="M26" s="23"/>
      <c r="N26" s="24"/>
      <c r="O26" s="24"/>
    </row>
    <row r="27" spans="1:15" x14ac:dyDescent="0.3">
      <c r="A27" s="17">
        <v>23</v>
      </c>
      <c r="B27" s="18" t="s">
        <v>50</v>
      </c>
      <c r="C27" s="19"/>
      <c r="D27" s="19"/>
      <c r="E27" s="19"/>
      <c r="F27" s="20"/>
      <c r="G27" s="27" t="str">
        <f>IF(F27="CP Classic", 'Event Info'!$D$2, IF(F27="Freestyle",'Event Info'!$D$3, IF(F27="Both events", 'Event Info'!$D$4, "0")))</f>
        <v>0</v>
      </c>
      <c r="H27" s="27" t="str">
        <f>IF(OR(F27&lt;&gt;""), 'Event Info'!$A$6, "0")</f>
        <v>0</v>
      </c>
      <c r="I27" s="24"/>
      <c r="J27" s="22"/>
      <c r="K27" s="20"/>
      <c r="L27" s="23"/>
      <c r="M27" s="23"/>
      <c r="N27" s="24"/>
      <c r="O27" s="24"/>
    </row>
    <row r="28" spans="1:15" x14ac:dyDescent="0.3">
      <c r="A28" s="17">
        <v>24</v>
      </c>
      <c r="B28" s="18" t="s">
        <v>50</v>
      </c>
      <c r="C28" s="19"/>
      <c r="D28" s="19"/>
      <c r="E28" s="19"/>
      <c r="F28" s="20"/>
      <c r="G28" s="27" t="str">
        <f>IF(F28="CP Classic", 'Event Info'!$D$2, IF(F28="Freestyle",'Event Info'!$D$3, IF(F28="Both events", 'Event Info'!$D$4, "0")))</f>
        <v>0</v>
      </c>
      <c r="H28" s="27" t="str">
        <f>IF(OR(F28&lt;&gt;""), 'Event Info'!$A$6, "0")</f>
        <v>0</v>
      </c>
      <c r="I28" s="24"/>
      <c r="J28" s="22"/>
      <c r="K28" s="20"/>
      <c r="L28" s="23"/>
      <c r="M28" s="23"/>
      <c r="N28" s="24"/>
      <c r="O28" s="24"/>
    </row>
    <row r="29" spans="1:15" x14ac:dyDescent="0.3">
      <c r="G29"/>
      <c r="H29"/>
    </row>
    <row r="30" spans="1:15" x14ac:dyDescent="0.3">
      <c r="F30" s="14"/>
      <c r="G30" s="28">
        <f>SUM(G5:G28)</f>
        <v>0</v>
      </c>
      <c r="H30" s="28">
        <f>SUM(H5:H28)</f>
        <v>0</v>
      </c>
      <c r="J30" s="28">
        <f>SUM(J5:J28)</f>
        <v>0</v>
      </c>
      <c r="K30" s="28">
        <f>COUNTIF(K5:K28, "yes")</f>
        <v>0</v>
      </c>
    </row>
    <row r="31" spans="1:15" ht="37.200000000000003" customHeight="1" x14ac:dyDescent="0.65">
      <c r="B31" s="25" t="s">
        <v>51</v>
      </c>
    </row>
    <row r="32" spans="1:15" x14ac:dyDescent="0.3">
      <c r="G32" s="11" t="s">
        <v>53</v>
      </c>
      <c r="H32">
        <f>COUNTIF(F4:F27, "CP Classic") + COUNTIF(F4:F27, "Both Events")</f>
        <v>0</v>
      </c>
    </row>
    <row r="33" spans="7:8" x14ac:dyDescent="0.3">
      <c r="G33" s="11" t="s">
        <v>48</v>
      </c>
      <c r="H33">
        <f>COUNTIF(F5:F28, "Freestyle") + COUNTIF(F5:F28, "Both Events")</f>
        <v>0</v>
      </c>
    </row>
  </sheetData>
  <sheetProtection deleteRows="0" sort="0"/>
  <mergeCells count="7">
    <mergeCell ref="O3:O4"/>
    <mergeCell ref="E1:E2"/>
    <mergeCell ref="N3:N4"/>
    <mergeCell ref="K3:K4"/>
    <mergeCell ref="L3:L4"/>
    <mergeCell ref="C3:E3"/>
    <mergeCell ref="J3:J4"/>
  </mergeCells>
  <conditionalFormatting sqref="F30">
    <cfRule type="cellIs" dxfId="1" priority="3" operator="greaterThan">
      <formula>12</formula>
    </cfRule>
  </conditionalFormatting>
  <conditionalFormatting sqref="H32:H33">
    <cfRule type="cellIs" dxfId="0" priority="1" operator="greaterThan">
      <formula>12</formula>
    </cfRule>
  </conditionalFormatting>
  <dataValidations count="4">
    <dataValidation type="list" allowBlank="1" showInputMessage="1" showErrorMessage="1" sqref="L5:L28" xr:uid="{00000000-0002-0000-0300-000000000000}">
      <formula1>"XS,S,M,L,XL,XXL"</formula1>
    </dataValidation>
    <dataValidation type="list" allowBlank="1" showInputMessage="1" showErrorMessage="1" sqref="F5:F28" xr:uid="{2478AE2C-4D36-4EE3-BDBD-009E8AA21EFD}">
      <formula1>"CP Classic, Freestyle, Both Events"</formula1>
    </dataValidation>
    <dataValidation type="list" allowBlank="1" showInputMessage="1" showErrorMessage="1" sqref="K5:K28" xr:uid="{FF3D49EF-2D55-4C26-B30D-0C6998ECC37E}">
      <formula1>"yes, no"</formula1>
    </dataValidation>
    <dataValidation type="list" allowBlank="1" showInputMessage="1" showErrorMessage="1" sqref="M5:M28" xr:uid="{DF2CB20D-F7F4-48BB-89B4-BEAEC9FB896E}">
      <formula1>"I eat everything, Vegeterian, Vegan, Gluten Free, Halal, Kosher, Alergy (specify in comments)"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Event Info</vt:lpstr>
      <vt:lpstr>Official Entry Form</vt:lpstr>
      <vt:lpstr>Competitors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Jessica Mitchell</cp:lastModifiedBy>
  <cp:lastPrinted>2017-03-12T09:57:43Z</cp:lastPrinted>
  <dcterms:created xsi:type="dcterms:W3CDTF">2009-11-13T08:46:33Z</dcterms:created>
  <dcterms:modified xsi:type="dcterms:W3CDTF">2025-07-01T02:55:42Z</dcterms:modified>
</cp:coreProperties>
</file>